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INC&amp; EXP 24" sheetId="1" r:id="rId1"/>
    <sheet name="BAL.24" sheetId="3" r:id="rId2"/>
    <sheet name="Fixed assets 24" sheetId="5" r:id="rId3"/>
  </sheets>
  <calcPr calcId="152511"/>
</workbook>
</file>

<file path=xl/calcChain.xml><?xml version="1.0" encoding="utf-8"?>
<calcChain xmlns="http://schemas.openxmlformats.org/spreadsheetml/2006/main">
  <c r="F11" i="5" l="1"/>
  <c r="E11" i="5"/>
  <c r="D11" i="5"/>
  <c r="G9" i="5"/>
  <c r="G11" i="5" s="1"/>
  <c r="G8" i="5"/>
  <c r="B39" i="1"/>
  <c r="F26" i="3" l="1"/>
  <c r="F28" i="3" s="1"/>
  <c r="B28" i="3" l="1"/>
  <c r="H7" i="5" l="1"/>
  <c r="D50" i="5" l="1"/>
  <c r="H9" i="5"/>
  <c r="H8" i="5"/>
  <c r="H11" i="5" s="1"/>
  <c r="E39" i="1" l="1"/>
</calcChain>
</file>

<file path=xl/sharedStrings.xml><?xml version="1.0" encoding="utf-8"?>
<sst xmlns="http://schemas.openxmlformats.org/spreadsheetml/2006/main" count="113" uniqueCount="99">
  <si>
    <t>EXPENDITURE</t>
  </si>
  <si>
    <t>AMOUNT</t>
  </si>
  <si>
    <t>INCOME</t>
  </si>
  <si>
    <t>To Advertiesment Expenses</t>
  </si>
  <si>
    <t>To Bank Charges</t>
  </si>
  <si>
    <t xml:space="preserve">To Depreciation </t>
  </si>
  <si>
    <t>To Office General Expenses</t>
  </si>
  <si>
    <t xml:space="preserve">                                   CHARTERED ACCOUNTANTS</t>
  </si>
  <si>
    <t>Trustee</t>
  </si>
  <si>
    <t xml:space="preserve">                                         ANIL GANDHI</t>
  </si>
  <si>
    <t xml:space="preserve">                                      PROPRITOR</t>
  </si>
  <si>
    <t>Place :- Malegaon</t>
  </si>
  <si>
    <t>LIBILITIES</t>
  </si>
  <si>
    <t>ASSETS</t>
  </si>
  <si>
    <t>K.B.H.S.S. Trust</t>
  </si>
  <si>
    <t>Fixed Assets</t>
  </si>
  <si>
    <t>(Schd.01 Attach)</t>
  </si>
  <si>
    <t>Provision for Outstanding Exps.</t>
  </si>
  <si>
    <t>Reserve fund for Development</t>
  </si>
  <si>
    <t xml:space="preserve">Tution Fees Receiveble </t>
  </si>
  <si>
    <t>Cash in Hand</t>
  </si>
  <si>
    <t>Bank Account</t>
  </si>
  <si>
    <t>Income &amp; Expenditure A/c</t>
  </si>
  <si>
    <t>CHARTERED ACCOUNTANTS</t>
  </si>
  <si>
    <t>ANIL GANDHI</t>
  </si>
  <si>
    <t>PROPRITOR</t>
  </si>
  <si>
    <t>INSTITUTE OF PHARMACY, MALEGAON (M.PHARMACY)</t>
  </si>
  <si>
    <t>Particulars</t>
  </si>
  <si>
    <t>Rate</t>
  </si>
  <si>
    <t>Computer</t>
  </si>
  <si>
    <t>Furniture</t>
  </si>
  <si>
    <t>Lab Equipments</t>
  </si>
  <si>
    <t>Date :-</t>
  </si>
  <si>
    <t>ANIL G. GANDHI</t>
  </si>
  <si>
    <t>PROPRIETOR</t>
  </si>
  <si>
    <t xml:space="preserve">Date :- </t>
  </si>
  <si>
    <t>For, K. B. H. S. S. T's I.O. Pharmacy (M.Pharmacy)</t>
  </si>
  <si>
    <t>For, ANIL G. GANDHI &amp; CO.</t>
  </si>
  <si>
    <t>Sr.No.</t>
  </si>
  <si>
    <t>Depreciation For the Year</t>
  </si>
  <si>
    <t xml:space="preserve">Total  = </t>
  </si>
  <si>
    <t>Salary Expenses Details As follows :</t>
  </si>
  <si>
    <t>Salary for other</t>
  </si>
  <si>
    <t>Salary for sweeper</t>
  </si>
  <si>
    <t>salary for security</t>
  </si>
  <si>
    <t>salary for staff</t>
  </si>
  <si>
    <t>UDIN : -</t>
  </si>
  <si>
    <t>KAI.BHAUSAHEB HIRAY SMARNIKA SAMITI TRUST'S</t>
  </si>
  <si>
    <t xml:space="preserve"> For, K. B. H. S. S. T's I.O. Pharmacy (M.Pharmacy)               </t>
  </si>
  <si>
    <t>To Admission Regulating Authority Fee</t>
  </si>
  <si>
    <t>To Salary Sweeper Expenses</t>
  </si>
  <si>
    <t xml:space="preserve">      For, ANIL G. GANDHI &amp; CO.</t>
  </si>
  <si>
    <t>PF for Saff Contribution Payable</t>
  </si>
  <si>
    <t>To Affiliation Fees PCI</t>
  </si>
  <si>
    <t>To Audit &amp; Consultancy Fees</t>
  </si>
  <si>
    <t xml:space="preserve">To PF for College Cotribution </t>
  </si>
  <si>
    <t>B. Pharmacy College</t>
  </si>
  <si>
    <t xml:space="preserve">To Animal House Inspection Fee </t>
  </si>
  <si>
    <t>To Eligibility Fees</t>
  </si>
  <si>
    <t>To Printing &amp; Stationery Expenses</t>
  </si>
  <si>
    <t>To Salary for Staff Expenses</t>
  </si>
  <si>
    <t>To Travelling Expenses</t>
  </si>
  <si>
    <t>Salary For Staff Payable</t>
  </si>
  <si>
    <t>Investments</t>
  </si>
  <si>
    <t>D. Pharmacy College</t>
  </si>
  <si>
    <t xml:space="preserve"> For, K. B. H. S. S. T's I.O. Pharmacy (M.Pharmacy)             For, ANIL G. GANDHI &amp; CO.</t>
  </si>
  <si>
    <t xml:space="preserve">      CHARTERED ACCOUNTANTS</t>
  </si>
  <si>
    <t>To News Paper Charges</t>
  </si>
  <si>
    <t>To Electricity charges</t>
  </si>
  <si>
    <t>To Exam Expenses</t>
  </si>
  <si>
    <t>To Guest Lecture Charges</t>
  </si>
  <si>
    <t>To Lab expenses</t>
  </si>
  <si>
    <t>By Deficit</t>
  </si>
  <si>
    <t xml:space="preserve"> * Opening Balance </t>
  </si>
  <si>
    <r>
      <t xml:space="preserve"> * </t>
    </r>
    <r>
      <rPr>
        <b/>
        <sz val="12.5"/>
        <rFont val="Times New Roman"/>
        <family val="1"/>
      </rPr>
      <t xml:space="preserve">Add </t>
    </r>
    <r>
      <rPr>
        <sz val="12.5"/>
        <rFont val="Times New Roman"/>
        <family val="1"/>
      </rPr>
      <t>: Deficit for current Year</t>
    </r>
  </si>
  <si>
    <t>BALANCE SHEET FOR THE YEAR EXDING 31st MARCH 2024</t>
  </si>
  <si>
    <t>Ph.D. Research</t>
  </si>
  <si>
    <t xml:space="preserve"> * Indira Mahila Bank C. A/c </t>
  </si>
  <si>
    <t>INCOME &amp; EXPENDITURE ACCOUNT FOR THE YEAR EXDING 31st MARCH 2025</t>
  </si>
  <si>
    <t>By Tution Fees 2024-25</t>
  </si>
  <si>
    <t>To Chemical Expenses</t>
  </si>
  <si>
    <t>To Computer Software</t>
  </si>
  <si>
    <t>To Conference Registration Charges</t>
  </si>
  <si>
    <t>To Journal Expenses</t>
  </si>
  <si>
    <t>To Maintanance &amp; Servicing Charges</t>
  </si>
  <si>
    <t>To Memberhip Expenses</t>
  </si>
  <si>
    <t>To Notary Expenses</t>
  </si>
  <si>
    <t>To Pleader Fee</t>
  </si>
  <si>
    <t>To Professional Fee</t>
  </si>
  <si>
    <t>To Repairs Furniture</t>
  </si>
  <si>
    <t>To Repairs Machinery</t>
  </si>
  <si>
    <t>To Repairs Others</t>
  </si>
  <si>
    <t>To Visiting Staff</t>
  </si>
  <si>
    <t>To Repairs Building</t>
  </si>
  <si>
    <t>W.D.V. on 01.04.2024</t>
  </si>
  <si>
    <t>Additional Up to 30.09.2024</t>
  </si>
  <si>
    <t>Additional After to 30.09.2024</t>
  </si>
  <si>
    <t>W.D.V. on 31.03.2025</t>
  </si>
  <si>
    <r>
      <rPr>
        <b/>
        <u/>
        <sz val="12"/>
        <color theme="1"/>
        <rFont val="Times New Roman"/>
        <family val="1"/>
      </rPr>
      <t>Schedule No.01</t>
    </r>
    <r>
      <rPr>
        <b/>
        <sz val="12"/>
        <color theme="1"/>
        <rFont val="Times New Roman"/>
        <family val="1"/>
      </rPr>
      <t xml:space="preserve"> : </t>
    </r>
    <r>
      <rPr>
        <b/>
        <u/>
        <sz val="12"/>
        <color theme="1"/>
        <rFont val="Times New Roman"/>
        <family val="1"/>
      </rPr>
      <t>FIXED ASSEST FOR THE YEAR ENDED 31ST MARCH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</si>
</sst>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2.5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u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.5"/>
      <color theme="1"/>
      <name val="Times New Roman"/>
      <family val="1"/>
    </font>
    <font>
      <b/>
      <sz val="10.5"/>
      <color theme="1"/>
      <name val="Times New Roman"/>
      <family val="1"/>
    </font>
    <font>
      <sz val="11.5"/>
      <color theme="1"/>
      <name val="Times New Roman"/>
      <family val="1"/>
    </font>
    <font>
      <sz val="11.5"/>
      <color theme="1"/>
      <name val="Calibri"/>
      <family val="2"/>
      <scheme val="minor"/>
    </font>
    <font>
      <sz val="14"/>
      <name val="Times New Roman"/>
      <family val="1"/>
    </font>
    <font>
      <b/>
      <sz val="14"/>
      <name val="Times New Roman"/>
      <family val="1"/>
    </font>
    <font>
      <b/>
      <sz val="12.5"/>
      <name val="Times New Roman"/>
      <family val="1"/>
    </font>
    <font>
      <sz val="12.5"/>
      <name val="Times New Roman"/>
      <family val="1"/>
    </font>
    <font>
      <b/>
      <u/>
      <sz val="12.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0" borderId="0" xfId="0" applyFont="1"/>
    <xf numFmtId="0" fontId="6" fillId="0" borderId="0" xfId="0" applyFont="1"/>
    <xf numFmtId="0" fontId="4" fillId="0" borderId="0" xfId="0" applyFont="1"/>
    <xf numFmtId="0" fontId="5" fillId="0" borderId="0" xfId="0" applyFont="1"/>
    <xf numFmtId="0" fontId="9" fillId="0" borderId="0" xfId="0" applyFont="1"/>
    <xf numFmtId="0" fontId="8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4" fillId="0" borderId="0" xfId="0" applyFont="1" applyAlignment="1">
      <alignment vertical="top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6" fillId="0" borderId="0" xfId="0" applyFont="1" applyAlignment="1">
      <alignment horizontal="center"/>
    </xf>
    <xf numFmtId="0" fontId="0" fillId="0" borderId="0" xfId="0" applyFont="1"/>
    <xf numFmtId="0" fontId="8" fillId="0" borderId="0" xfId="0" applyFont="1" applyAlignment="1"/>
    <xf numFmtId="0" fontId="10" fillId="3" borderId="4" xfId="0" applyFont="1" applyFill="1" applyBorder="1"/>
    <xf numFmtId="0" fontId="1" fillId="3" borderId="0" xfId="0" applyFont="1" applyFill="1"/>
    <xf numFmtId="0" fontId="1" fillId="0" borderId="0" xfId="0" applyFont="1" applyAlignment="1">
      <alignment horizontal="center"/>
    </xf>
    <xf numFmtId="0" fontId="8" fillId="3" borderId="0" xfId="0" applyFont="1" applyFill="1"/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0" fontId="15" fillId="0" borderId="7" xfId="0" applyFont="1" applyBorder="1" applyAlignment="1"/>
    <xf numFmtId="0" fontId="14" fillId="0" borderId="11" xfId="0" applyFont="1" applyBorder="1"/>
    <xf numFmtId="0" fontId="12" fillId="0" borderId="12" xfId="0" applyFont="1" applyBorder="1" applyAlignment="1">
      <alignment horizontal="right"/>
    </xf>
    <xf numFmtId="0" fontId="14" fillId="0" borderId="8" xfId="0" applyFont="1" applyBorder="1" applyAlignment="1">
      <alignment horizontal="center"/>
    </xf>
    <xf numFmtId="2" fontId="12" fillId="0" borderId="7" xfId="0" applyNumberFormat="1" applyFont="1" applyBorder="1"/>
    <xf numFmtId="0" fontId="9" fillId="2" borderId="0" xfId="0" applyFont="1" applyFill="1"/>
    <xf numFmtId="9" fontId="15" fillId="0" borderId="7" xfId="0" applyNumberFormat="1" applyFont="1" applyBorder="1" applyAlignment="1">
      <alignment horizontal="center"/>
    </xf>
    <xf numFmtId="2" fontId="15" fillId="0" borderId="7" xfId="0" applyNumberFormat="1" applyFont="1" applyBorder="1" applyAlignment="1">
      <alignment horizontal="right"/>
    </xf>
    <xf numFmtId="2" fontId="14" fillId="0" borderId="7" xfId="0" applyNumberFormat="1" applyFont="1" applyBorder="1" applyAlignment="1">
      <alignment horizontal="center"/>
    </xf>
    <xf numFmtId="0" fontId="1" fillId="0" borderId="0" xfId="0" applyFont="1" applyFill="1"/>
    <xf numFmtId="0" fontId="2" fillId="0" borderId="0" xfId="0" applyFont="1" applyFill="1"/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/>
    <xf numFmtId="2" fontId="7" fillId="0" borderId="1" xfId="0" applyNumberFormat="1" applyFont="1" applyFill="1" applyBorder="1"/>
    <xf numFmtId="0" fontId="4" fillId="0" borderId="2" xfId="0" applyFont="1" applyFill="1" applyBorder="1" applyAlignment="1">
      <alignment horizontal="center"/>
    </xf>
    <xf numFmtId="2" fontId="6" fillId="0" borderId="3" xfId="0" applyNumberFormat="1" applyFont="1" applyFill="1" applyBorder="1"/>
    <xf numFmtId="0" fontId="6" fillId="0" borderId="4" xfId="0" applyFont="1" applyFill="1" applyBorder="1"/>
    <xf numFmtId="2" fontId="7" fillId="0" borderId="4" xfId="0" applyNumberFormat="1" applyFont="1" applyFill="1" applyBorder="1"/>
    <xf numFmtId="0" fontId="6" fillId="0" borderId="0" xfId="0" applyFont="1" applyFill="1" applyBorder="1" applyAlignment="1">
      <alignment horizontal="center"/>
    </xf>
    <xf numFmtId="0" fontId="1" fillId="0" borderId="4" xfId="0" applyFont="1" applyFill="1" applyBorder="1"/>
    <xf numFmtId="2" fontId="6" fillId="0" borderId="5" xfId="0" applyNumberFormat="1" applyFont="1" applyFill="1" applyBorder="1"/>
    <xf numFmtId="0" fontId="6" fillId="0" borderId="5" xfId="0" applyFont="1" applyFill="1" applyBorder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6" fillId="0" borderId="7" xfId="0" applyFont="1" applyFill="1" applyBorder="1"/>
    <xf numFmtId="2" fontId="5" fillId="0" borderId="7" xfId="0" applyNumberFormat="1" applyFont="1" applyFill="1" applyBorder="1"/>
    <xf numFmtId="0" fontId="4" fillId="0" borderId="8" xfId="0" applyFont="1" applyFill="1" applyBorder="1" applyAlignment="1">
      <alignment horizontal="center"/>
    </xf>
    <xf numFmtId="0" fontId="4" fillId="0" borderId="7" xfId="0" applyFont="1" applyFill="1" applyBorder="1"/>
    <xf numFmtId="2" fontId="4" fillId="0" borderId="7" xfId="0" applyNumberFormat="1" applyFont="1" applyFill="1" applyBorder="1"/>
    <xf numFmtId="2" fontId="1" fillId="0" borderId="0" xfId="0" applyNumberFormat="1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/>
    <xf numFmtId="0" fontId="9" fillId="0" borderId="0" xfId="0" applyFont="1" applyFill="1"/>
    <xf numFmtId="0" fontId="7" fillId="0" borderId="0" xfId="0" applyFont="1" applyFill="1"/>
    <xf numFmtId="0" fontId="6" fillId="0" borderId="0" xfId="0" applyFont="1" applyFill="1"/>
    <xf numFmtId="0" fontId="14" fillId="0" borderId="11" xfId="0" applyFont="1" applyBorder="1" applyAlignment="1">
      <alignment horizontal="center"/>
    </xf>
    <xf numFmtId="0" fontId="15" fillId="0" borderId="12" xfId="0" applyFont="1" applyBorder="1" applyAlignment="1"/>
    <xf numFmtId="9" fontId="15" fillId="0" borderId="8" xfId="0" applyNumberFormat="1" applyFont="1" applyBorder="1" applyAlignment="1">
      <alignment horizontal="center"/>
    </xf>
    <xf numFmtId="1" fontId="15" fillId="0" borderId="7" xfId="0" applyNumberFormat="1" applyFont="1" applyBorder="1" applyAlignment="1">
      <alignment horizontal="right"/>
    </xf>
    <xf numFmtId="1" fontId="14" fillId="0" borderId="7" xfId="0" applyNumberFormat="1" applyFont="1" applyBorder="1" applyAlignment="1">
      <alignment horizontal="right"/>
    </xf>
    <xf numFmtId="1" fontId="12" fillId="0" borderId="7" xfId="0" applyNumberFormat="1" applyFont="1" applyBorder="1"/>
    <xf numFmtId="0" fontId="16" fillId="0" borderId="0" xfId="0" applyFont="1" applyFill="1"/>
    <xf numFmtId="0" fontId="4" fillId="0" borderId="0" xfId="0" applyFont="1" applyFill="1" applyAlignment="1">
      <alignment horizontal="center" vertical="center"/>
    </xf>
    <xf numFmtId="0" fontId="17" fillId="0" borderId="0" xfId="0" applyFont="1" applyFill="1"/>
    <xf numFmtId="0" fontId="10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9" fillId="0" borderId="9" xfId="0" applyFont="1" applyFill="1" applyBorder="1"/>
    <xf numFmtId="0" fontId="19" fillId="0" borderId="1" xfId="0" applyFont="1" applyFill="1" applyBorder="1"/>
    <xf numFmtId="0" fontId="18" fillId="0" borderId="4" xfId="0" applyFont="1" applyFill="1" applyBorder="1" applyAlignment="1">
      <alignment horizontal="center"/>
    </xf>
    <xf numFmtId="0" fontId="19" fillId="0" borderId="3" xfId="0" applyFont="1" applyFill="1" applyBorder="1"/>
    <xf numFmtId="0" fontId="18" fillId="0" borderId="1" xfId="0" applyFont="1" applyFill="1" applyBorder="1"/>
    <xf numFmtId="0" fontId="2" fillId="0" borderId="0" xfId="0" applyFont="1" applyFill="1" applyBorder="1"/>
    <xf numFmtId="0" fontId="18" fillId="0" borderId="10" xfId="0" applyFont="1" applyFill="1" applyBorder="1"/>
    <xf numFmtId="2" fontId="18" fillId="0" borderId="4" xfId="0" applyNumberFormat="1" applyFont="1" applyFill="1" applyBorder="1"/>
    <xf numFmtId="0" fontId="20" fillId="0" borderId="5" xfId="0" applyFont="1" applyFill="1" applyBorder="1"/>
    <xf numFmtId="2" fontId="18" fillId="0" borderId="10" xfId="0" applyNumberFormat="1" applyFont="1" applyFill="1" applyBorder="1"/>
    <xf numFmtId="0" fontId="9" fillId="0" borderId="0" xfId="0" applyFont="1" applyFill="1" applyBorder="1"/>
    <xf numFmtId="0" fontId="19" fillId="0" borderId="10" xfId="0" applyFont="1" applyFill="1" applyBorder="1"/>
    <xf numFmtId="0" fontId="7" fillId="0" borderId="5" xfId="0" applyFont="1" applyFill="1" applyBorder="1"/>
    <xf numFmtId="0" fontId="19" fillId="0" borderId="4" xfId="0" applyFont="1" applyFill="1" applyBorder="1"/>
    <xf numFmtId="0" fontId="18" fillId="0" borderId="5" xfId="0" applyFont="1" applyFill="1" applyBorder="1"/>
    <xf numFmtId="0" fontId="18" fillId="0" borderId="4" xfId="0" applyFont="1" applyFill="1" applyBorder="1"/>
    <xf numFmtId="2" fontId="2" fillId="0" borderId="0" xfId="0" applyNumberFormat="1" applyFont="1" applyFill="1" applyBorder="1"/>
    <xf numFmtId="0" fontId="1" fillId="0" borderId="10" xfId="0" applyFont="1" applyFill="1" applyBorder="1"/>
    <xf numFmtId="0" fontId="2" fillId="0" borderId="4" xfId="0" applyFont="1" applyFill="1" applyBorder="1"/>
    <xf numFmtId="0" fontId="19" fillId="0" borderId="0" xfId="0" applyFont="1" applyFill="1" applyBorder="1"/>
    <xf numFmtId="2" fontId="18" fillId="0" borderId="5" xfId="0" applyNumberFormat="1" applyFont="1" applyFill="1" applyBorder="1"/>
    <xf numFmtId="0" fontId="19" fillId="0" borderId="5" xfId="0" applyFont="1" applyFill="1" applyBorder="1"/>
    <xf numFmtId="2" fontId="7" fillId="0" borderId="6" xfId="0" applyNumberFormat="1" applyFont="1" applyFill="1" applyBorder="1"/>
    <xf numFmtId="0" fontId="18" fillId="0" borderId="13" xfId="0" applyFont="1" applyFill="1" applyBorder="1"/>
    <xf numFmtId="2" fontId="18" fillId="0" borderId="6" xfId="0" applyNumberFormat="1" applyFont="1" applyFill="1" applyBorder="1"/>
    <xf numFmtId="0" fontId="1" fillId="0" borderId="0" xfId="0" applyFont="1" applyFill="1" applyBorder="1"/>
    <xf numFmtId="0" fontId="19" fillId="0" borderId="7" xfId="0" applyFont="1" applyFill="1" applyBorder="1" applyAlignment="1">
      <alignment vertical="center"/>
    </xf>
    <xf numFmtId="2" fontId="18" fillId="0" borderId="11" xfId="0" applyNumberFormat="1" applyFont="1" applyFill="1" applyBorder="1" applyAlignment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vertical="center"/>
    </xf>
    <xf numFmtId="2" fontId="18" fillId="0" borderId="7" xfId="0" applyNumberFormat="1" applyFont="1" applyFill="1" applyBorder="1" applyAlignment="1">
      <alignment vertical="center"/>
    </xf>
    <xf numFmtId="2" fontId="2" fillId="0" borderId="0" xfId="0" applyNumberFormat="1" applyFont="1" applyFill="1" applyBorder="1" applyAlignment="1">
      <alignment vertical="center"/>
    </xf>
    <xf numFmtId="2" fontId="1" fillId="0" borderId="0" xfId="0" applyNumberFormat="1" applyFont="1" applyFill="1" applyAlignment="1">
      <alignment vertical="center"/>
    </xf>
    <xf numFmtId="0" fontId="18" fillId="0" borderId="0" xfId="0" applyFont="1" applyFill="1"/>
    <xf numFmtId="0" fontId="18" fillId="0" borderId="0" xfId="0" applyFont="1" applyFill="1" applyAlignment="1">
      <alignment horizontal="center"/>
    </xf>
    <xf numFmtId="0" fontId="19" fillId="0" borderId="0" xfId="0" applyFont="1" applyFill="1"/>
    <xf numFmtId="2" fontId="18" fillId="0" borderId="0" xfId="0" applyNumberFormat="1" applyFont="1" applyFill="1"/>
    <xf numFmtId="0" fontId="8" fillId="0" borderId="0" xfId="0" applyFont="1" applyFill="1"/>
    <xf numFmtId="0" fontId="6" fillId="0" borderId="0" xfId="0" applyFont="1" applyFill="1" applyBorder="1"/>
    <xf numFmtId="2" fontId="5" fillId="0" borderId="0" xfId="0" applyNumberFormat="1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2" fontId="4" fillId="0" borderId="0" xfId="0" applyNumberFormat="1" applyFont="1" applyFill="1" applyBorder="1"/>
    <xf numFmtId="0" fontId="11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opLeftCell="A25" workbookViewId="0">
      <selection activeCell="B58" sqref="B58"/>
    </sheetView>
  </sheetViews>
  <sheetFormatPr defaultRowHeight="15.75" x14ac:dyDescent="0.25"/>
  <cols>
    <col min="1" max="1" width="33.85546875" style="32" customWidth="1"/>
    <col min="2" max="2" width="11.7109375" style="33" customWidth="1"/>
    <col min="3" max="3" width="0.7109375" style="58" customWidth="1"/>
    <col min="4" max="4" width="30" style="32" customWidth="1"/>
    <col min="5" max="5" width="12" style="32" customWidth="1"/>
    <col min="6" max="6" width="9.28515625" style="32" bestFit="1" customWidth="1"/>
    <col min="7" max="7" width="9.140625" style="32"/>
    <col min="8" max="8" width="11.28515625" style="32" customWidth="1"/>
    <col min="9" max="16384" width="9.140625" style="32"/>
  </cols>
  <sheetData>
    <row r="1" spans="1:9" ht="18.95" customHeight="1" x14ac:dyDescent="0.25">
      <c r="C1" s="34" t="s">
        <v>47</v>
      </c>
    </row>
    <row r="2" spans="1:9" ht="18.95" customHeight="1" x14ac:dyDescent="0.25">
      <c r="C2" s="35" t="s">
        <v>26</v>
      </c>
    </row>
    <row r="3" spans="1:9" ht="18.95" customHeight="1" x14ac:dyDescent="0.25">
      <c r="A3" s="123" t="s">
        <v>78</v>
      </c>
      <c r="B3" s="123"/>
      <c r="C3" s="123"/>
      <c r="D3" s="123"/>
      <c r="E3" s="123"/>
    </row>
    <row r="4" spans="1:9" ht="18.95" customHeight="1" x14ac:dyDescent="0.25">
      <c r="A4" s="122"/>
      <c r="B4" s="122"/>
      <c r="C4" s="122"/>
      <c r="D4" s="122"/>
      <c r="E4" s="122"/>
    </row>
    <row r="5" spans="1:9" s="39" customFormat="1" ht="18" customHeight="1" x14ac:dyDescent="0.25">
      <c r="A5" s="36" t="s">
        <v>0</v>
      </c>
      <c r="B5" s="37" t="s">
        <v>1</v>
      </c>
      <c r="C5" s="36"/>
      <c r="D5" s="36" t="s">
        <v>2</v>
      </c>
      <c r="E5" s="38" t="s">
        <v>1</v>
      </c>
    </row>
    <row r="6" spans="1:9" ht="18" customHeight="1" x14ac:dyDescent="0.25">
      <c r="A6" s="40" t="s">
        <v>49</v>
      </c>
      <c r="B6" s="41">
        <v>38000</v>
      </c>
      <c r="C6" s="42"/>
      <c r="D6" s="40" t="s">
        <v>79</v>
      </c>
      <c r="E6" s="43">
        <v>7939098</v>
      </c>
    </row>
    <row r="7" spans="1:9" ht="18" customHeight="1" x14ac:dyDescent="0.25">
      <c r="A7" s="44" t="s">
        <v>3</v>
      </c>
      <c r="B7" s="45">
        <v>10637</v>
      </c>
      <c r="C7" s="46"/>
      <c r="D7" s="47"/>
      <c r="E7" s="48"/>
    </row>
    <row r="8" spans="1:9" ht="18" customHeight="1" x14ac:dyDescent="0.25">
      <c r="A8" s="44" t="s">
        <v>53</v>
      </c>
      <c r="B8" s="45">
        <v>724748</v>
      </c>
      <c r="C8" s="46"/>
      <c r="D8" s="47" t="s">
        <v>72</v>
      </c>
      <c r="E8" s="48">
        <v>938245</v>
      </c>
    </row>
    <row r="9" spans="1:9" ht="18" customHeight="1" x14ac:dyDescent="0.25">
      <c r="A9" s="44" t="s">
        <v>57</v>
      </c>
      <c r="B9" s="45">
        <v>26400</v>
      </c>
      <c r="C9" s="46"/>
      <c r="D9" s="47"/>
      <c r="E9" s="48"/>
    </row>
    <row r="10" spans="1:9" ht="18" customHeight="1" x14ac:dyDescent="0.25">
      <c r="A10" s="44" t="s">
        <v>54</v>
      </c>
      <c r="B10" s="45">
        <v>36000</v>
      </c>
      <c r="C10" s="46"/>
      <c r="D10" s="47"/>
      <c r="E10" s="48"/>
    </row>
    <row r="11" spans="1:9" ht="18" customHeight="1" x14ac:dyDescent="0.25">
      <c r="A11" s="44" t="s">
        <v>4</v>
      </c>
      <c r="B11" s="45">
        <v>1550</v>
      </c>
      <c r="C11" s="46"/>
      <c r="D11" s="44"/>
      <c r="E11" s="49"/>
      <c r="I11" s="50"/>
    </row>
    <row r="12" spans="1:9" ht="18" customHeight="1" x14ac:dyDescent="0.25">
      <c r="A12" s="44" t="s">
        <v>80</v>
      </c>
      <c r="B12" s="45">
        <v>135363</v>
      </c>
      <c r="C12" s="46"/>
      <c r="D12" s="44"/>
      <c r="E12" s="49"/>
      <c r="I12" s="50"/>
    </row>
    <row r="13" spans="1:9" ht="18" customHeight="1" x14ac:dyDescent="0.25">
      <c r="A13" s="44" t="s">
        <v>81</v>
      </c>
      <c r="B13" s="45">
        <v>65750</v>
      </c>
      <c r="C13" s="46"/>
      <c r="D13" s="44"/>
      <c r="E13" s="49"/>
      <c r="I13" s="50"/>
    </row>
    <row r="14" spans="1:9" ht="18" customHeight="1" x14ac:dyDescent="0.25">
      <c r="A14" s="44" t="s">
        <v>82</v>
      </c>
      <c r="B14" s="45">
        <v>11800</v>
      </c>
      <c r="C14" s="46"/>
      <c r="D14" s="44"/>
      <c r="E14" s="49"/>
      <c r="I14" s="50"/>
    </row>
    <row r="15" spans="1:9" ht="18" customHeight="1" x14ac:dyDescent="0.25">
      <c r="A15" s="44" t="s">
        <v>5</v>
      </c>
      <c r="B15" s="45">
        <v>6107</v>
      </c>
      <c r="C15" s="46"/>
      <c r="D15" s="44"/>
      <c r="E15" s="49"/>
      <c r="I15" s="50"/>
    </row>
    <row r="16" spans="1:9" ht="18" customHeight="1" x14ac:dyDescent="0.25">
      <c r="A16" s="44" t="s">
        <v>68</v>
      </c>
      <c r="B16" s="45">
        <v>89503</v>
      </c>
      <c r="C16" s="46"/>
      <c r="D16" s="44"/>
      <c r="E16" s="49"/>
      <c r="I16" s="51"/>
    </row>
    <row r="17" spans="1:9" ht="18" customHeight="1" x14ac:dyDescent="0.25">
      <c r="A17" s="44" t="s">
        <v>58</v>
      </c>
      <c r="B17" s="45">
        <v>21160</v>
      </c>
      <c r="C17" s="46"/>
      <c r="D17" s="44"/>
      <c r="E17" s="49"/>
      <c r="I17" s="51"/>
    </row>
    <row r="18" spans="1:9" ht="18" customHeight="1" x14ac:dyDescent="0.25">
      <c r="A18" s="44" t="s">
        <v>69</v>
      </c>
      <c r="B18" s="45">
        <v>96264</v>
      </c>
      <c r="C18" s="46"/>
      <c r="D18" s="44"/>
      <c r="E18" s="49"/>
      <c r="I18" s="51"/>
    </row>
    <row r="19" spans="1:9" ht="18" customHeight="1" x14ac:dyDescent="0.25">
      <c r="A19" s="44" t="s">
        <v>70</v>
      </c>
      <c r="B19" s="45">
        <v>21000</v>
      </c>
      <c r="C19" s="46"/>
      <c r="D19" s="44"/>
      <c r="E19" s="49"/>
      <c r="I19" s="51"/>
    </row>
    <row r="20" spans="1:9" ht="18" customHeight="1" x14ac:dyDescent="0.25">
      <c r="A20" s="44" t="s">
        <v>83</v>
      </c>
      <c r="B20" s="45">
        <v>82250</v>
      </c>
      <c r="C20" s="46"/>
      <c r="D20" s="44"/>
      <c r="E20" s="49"/>
      <c r="I20" s="51"/>
    </row>
    <row r="21" spans="1:9" ht="18" customHeight="1" x14ac:dyDescent="0.25">
      <c r="A21" s="44" t="s">
        <v>71</v>
      </c>
      <c r="B21" s="45">
        <v>750</v>
      </c>
      <c r="C21" s="46"/>
      <c r="D21" s="44"/>
      <c r="E21" s="49"/>
      <c r="I21" s="51"/>
    </row>
    <row r="22" spans="1:9" ht="18" customHeight="1" x14ac:dyDescent="0.25">
      <c r="A22" s="44" t="s">
        <v>84</v>
      </c>
      <c r="B22" s="45">
        <v>12036</v>
      </c>
      <c r="C22" s="46"/>
      <c r="D22" s="44"/>
      <c r="E22" s="49"/>
      <c r="I22" s="51"/>
    </row>
    <row r="23" spans="1:9" ht="18" customHeight="1" x14ac:dyDescent="0.25">
      <c r="A23" s="44" t="s">
        <v>85</v>
      </c>
      <c r="B23" s="45">
        <v>13570</v>
      </c>
      <c r="C23" s="46"/>
      <c r="D23" s="44"/>
      <c r="E23" s="49"/>
      <c r="I23" s="51"/>
    </row>
    <row r="24" spans="1:9" ht="18" customHeight="1" x14ac:dyDescent="0.25">
      <c r="A24" s="44" t="s">
        <v>67</v>
      </c>
      <c r="B24" s="45">
        <v>6860</v>
      </c>
      <c r="C24" s="46"/>
      <c r="D24" s="44"/>
      <c r="E24" s="49"/>
      <c r="I24" s="51"/>
    </row>
    <row r="25" spans="1:9" ht="18" customHeight="1" x14ac:dyDescent="0.25">
      <c r="A25" s="44" t="s">
        <v>86</v>
      </c>
      <c r="B25" s="45">
        <v>1620</v>
      </c>
      <c r="C25" s="46"/>
      <c r="D25" s="44"/>
      <c r="E25" s="49"/>
      <c r="I25" s="51"/>
    </row>
    <row r="26" spans="1:9" ht="18" customHeight="1" x14ac:dyDescent="0.25">
      <c r="A26" s="44" t="s">
        <v>6</v>
      </c>
      <c r="B26" s="45">
        <v>90798</v>
      </c>
      <c r="C26" s="46"/>
      <c r="D26" s="44"/>
      <c r="E26" s="49"/>
      <c r="I26" s="51"/>
    </row>
    <row r="27" spans="1:9" ht="18" customHeight="1" x14ac:dyDescent="0.25">
      <c r="A27" s="44" t="s">
        <v>55</v>
      </c>
      <c r="B27" s="45">
        <v>296487</v>
      </c>
      <c r="C27" s="46"/>
      <c r="D27" s="44"/>
      <c r="E27" s="49"/>
      <c r="I27" s="51"/>
    </row>
    <row r="28" spans="1:9" ht="18" customHeight="1" x14ac:dyDescent="0.25">
      <c r="A28" s="44" t="s">
        <v>87</v>
      </c>
      <c r="B28" s="45">
        <v>3250</v>
      </c>
      <c r="C28" s="46"/>
      <c r="D28" s="44"/>
      <c r="E28" s="49"/>
      <c r="I28" s="51"/>
    </row>
    <row r="29" spans="1:9" ht="18" customHeight="1" x14ac:dyDescent="0.25">
      <c r="A29" s="44" t="s">
        <v>59</v>
      </c>
      <c r="B29" s="45">
        <v>194684</v>
      </c>
      <c r="C29" s="46"/>
      <c r="D29" s="44"/>
      <c r="E29" s="49"/>
      <c r="I29" s="51"/>
    </row>
    <row r="30" spans="1:9" ht="18" customHeight="1" x14ac:dyDescent="0.25">
      <c r="A30" s="44" t="s">
        <v>88</v>
      </c>
      <c r="B30" s="45">
        <v>2250</v>
      </c>
      <c r="C30" s="46"/>
      <c r="D30" s="44"/>
      <c r="E30" s="49"/>
      <c r="I30" s="51"/>
    </row>
    <row r="31" spans="1:9" ht="18" customHeight="1" x14ac:dyDescent="0.25">
      <c r="A31" s="44" t="s">
        <v>93</v>
      </c>
      <c r="B31" s="45">
        <v>216509</v>
      </c>
      <c r="C31" s="46"/>
      <c r="D31" s="44"/>
      <c r="E31" s="49"/>
      <c r="I31" s="51"/>
    </row>
    <row r="32" spans="1:9" ht="18" customHeight="1" x14ac:dyDescent="0.25">
      <c r="A32" s="44" t="s">
        <v>89</v>
      </c>
      <c r="B32" s="45">
        <v>87500</v>
      </c>
      <c r="C32" s="46"/>
      <c r="D32" s="44"/>
      <c r="E32" s="49"/>
      <c r="I32" s="51"/>
    </row>
    <row r="33" spans="1:9" ht="18" customHeight="1" x14ac:dyDescent="0.25">
      <c r="A33" s="44" t="s">
        <v>90</v>
      </c>
      <c r="B33" s="45">
        <v>51862</v>
      </c>
      <c r="C33" s="46"/>
      <c r="D33" s="44"/>
      <c r="E33" s="49"/>
      <c r="I33" s="51"/>
    </row>
    <row r="34" spans="1:9" ht="18" customHeight="1" x14ac:dyDescent="0.25">
      <c r="A34" s="44" t="s">
        <v>91</v>
      </c>
      <c r="B34" s="45">
        <v>60413</v>
      </c>
      <c r="C34" s="46"/>
      <c r="D34" s="44"/>
      <c r="E34" s="49"/>
      <c r="I34" s="51"/>
    </row>
    <row r="35" spans="1:9" ht="18" customHeight="1" x14ac:dyDescent="0.25">
      <c r="A35" s="44" t="s">
        <v>60</v>
      </c>
      <c r="B35" s="45">
        <v>6407692</v>
      </c>
      <c r="C35" s="46"/>
      <c r="D35" s="44"/>
      <c r="E35" s="49"/>
      <c r="I35" s="51"/>
    </row>
    <row r="36" spans="1:9" ht="18" customHeight="1" x14ac:dyDescent="0.25">
      <c r="A36" s="44" t="s">
        <v>50</v>
      </c>
      <c r="B36" s="45">
        <v>17500</v>
      </c>
      <c r="C36" s="46"/>
      <c r="D36" s="44"/>
      <c r="E36" s="49"/>
    </row>
    <row r="37" spans="1:9" ht="18" customHeight="1" x14ac:dyDescent="0.25">
      <c r="A37" s="47" t="s">
        <v>61</v>
      </c>
      <c r="B37" s="45">
        <v>37430</v>
      </c>
      <c r="C37" s="46"/>
      <c r="D37" s="44"/>
      <c r="E37" s="49"/>
    </row>
    <row r="38" spans="1:9" ht="18" customHeight="1" x14ac:dyDescent="0.25">
      <c r="A38" s="47" t="s">
        <v>92</v>
      </c>
      <c r="B38" s="45">
        <v>9600</v>
      </c>
      <c r="C38" s="46"/>
      <c r="D38" s="44"/>
      <c r="E38" s="49"/>
    </row>
    <row r="39" spans="1:9" ht="18" customHeight="1" x14ac:dyDescent="0.25">
      <c r="A39" s="52"/>
      <c r="B39" s="53">
        <f>SUM(B6:B38)</f>
        <v>8877343</v>
      </c>
      <c r="C39" s="54"/>
      <c r="D39" s="55"/>
      <c r="E39" s="56">
        <f>SUM(E6:E38)</f>
        <v>8877343</v>
      </c>
      <c r="F39" s="57"/>
    </row>
    <row r="40" spans="1:9" ht="18" customHeight="1" x14ac:dyDescent="0.25">
      <c r="A40" s="117"/>
      <c r="B40" s="118"/>
      <c r="C40" s="119"/>
      <c r="D40" s="120"/>
      <c r="E40" s="121"/>
      <c r="F40" s="57"/>
    </row>
    <row r="41" spans="1:9" ht="18" customHeight="1" x14ac:dyDescent="0.25">
      <c r="A41" s="59" t="s">
        <v>65</v>
      </c>
      <c r="B41" s="60"/>
      <c r="D41" s="58"/>
      <c r="E41" s="59"/>
    </row>
    <row r="42" spans="1:9" ht="18" customHeight="1" x14ac:dyDescent="0.25">
      <c r="A42" s="59"/>
      <c r="B42" s="60"/>
      <c r="D42" s="58" t="s">
        <v>7</v>
      </c>
      <c r="E42" s="59"/>
    </row>
    <row r="43" spans="1:9" ht="18" customHeight="1" x14ac:dyDescent="0.25">
      <c r="A43" s="59"/>
      <c r="B43" s="60"/>
      <c r="D43" s="58"/>
      <c r="E43" s="59"/>
    </row>
    <row r="44" spans="1:9" ht="18" customHeight="1" x14ac:dyDescent="0.25">
      <c r="A44" s="59" t="s">
        <v>8</v>
      </c>
      <c r="B44" s="60"/>
      <c r="D44" s="58" t="s">
        <v>9</v>
      </c>
      <c r="E44" s="59"/>
    </row>
    <row r="45" spans="1:9" ht="18" customHeight="1" x14ac:dyDescent="0.25">
      <c r="A45" s="59" t="s">
        <v>11</v>
      </c>
      <c r="B45" s="60"/>
      <c r="D45" s="58" t="s">
        <v>10</v>
      </c>
      <c r="E45" s="59"/>
    </row>
    <row r="46" spans="1:9" ht="18" customHeight="1" x14ac:dyDescent="0.25">
      <c r="A46" s="60" t="s">
        <v>32</v>
      </c>
      <c r="B46" s="60"/>
      <c r="D46" s="59"/>
      <c r="E46" s="59"/>
    </row>
    <row r="47" spans="1:9" ht="18" customHeight="1" x14ac:dyDescent="0.25">
      <c r="A47" s="61" t="s">
        <v>46</v>
      </c>
      <c r="B47" s="62"/>
      <c r="D47" s="63"/>
      <c r="E47" s="63"/>
    </row>
    <row r="48" spans="1:9" x14ac:dyDescent="0.25">
      <c r="A48" s="63"/>
      <c r="B48" s="62"/>
      <c r="D48" s="63"/>
      <c r="E48" s="63"/>
    </row>
    <row r="49" spans="1:5" x14ac:dyDescent="0.25">
      <c r="A49" s="63"/>
      <c r="B49" s="62"/>
      <c r="D49" s="63"/>
      <c r="E49" s="63"/>
    </row>
  </sheetData>
  <mergeCells count="1">
    <mergeCell ref="A3:E3"/>
  </mergeCells>
  <printOptions horizontalCentered="1"/>
  <pageMargins left="0.19685039370078741" right="0.19685039370078741" top="0" bottom="0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opLeftCell="A19" workbookViewId="0">
      <selection activeCell="K21" sqref="K21"/>
    </sheetView>
  </sheetViews>
  <sheetFormatPr defaultRowHeight="15.75" x14ac:dyDescent="0.25"/>
  <cols>
    <col min="1" max="1" width="35.7109375" style="32" customWidth="1"/>
    <col min="2" max="2" width="15.140625" style="33" customWidth="1"/>
    <col min="3" max="3" width="0.7109375" style="58" customWidth="1"/>
    <col min="4" max="4" width="32.5703125" style="32" customWidth="1"/>
    <col min="5" max="5" width="11.7109375" style="32" customWidth="1"/>
    <col min="6" max="6" width="14.7109375" style="116" customWidth="1"/>
    <col min="7" max="7" width="15" style="32" customWidth="1"/>
    <col min="8" max="8" width="9.140625" style="32"/>
    <col min="9" max="9" width="16.5703125" style="32" customWidth="1"/>
    <col min="10" max="16384" width="9.140625" style="32"/>
  </cols>
  <sheetData>
    <row r="1" spans="1:8" ht="18.75" x14ac:dyDescent="0.3">
      <c r="A1" s="70"/>
      <c r="B1" s="70"/>
      <c r="C1" s="71" t="s">
        <v>47</v>
      </c>
      <c r="D1" s="70"/>
      <c r="E1" s="70"/>
      <c r="F1" s="72"/>
      <c r="G1" s="33"/>
    </row>
    <row r="2" spans="1:8" ht="18.75" x14ac:dyDescent="0.3">
      <c r="A2" s="70"/>
      <c r="B2" s="70"/>
      <c r="C2" s="58" t="s">
        <v>26</v>
      </c>
      <c r="D2" s="70"/>
      <c r="E2" s="70"/>
      <c r="F2" s="72"/>
      <c r="G2" s="33"/>
    </row>
    <row r="3" spans="1:8" ht="18.75" customHeight="1" x14ac:dyDescent="0.3">
      <c r="A3" s="70"/>
      <c r="B3" s="72"/>
      <c r="C3" s="73" t="s">
        <v>75</v>
      </c>
      <c r="F3" s="32"/>
    </row>
    <row r="4" spans="1:8" ht="9.9499999999999993" customHeight="1" x14ac:dyDescent="0.25">
      <c r="A4" s="33"/>
      <c r="C4" s="74"/>
      <c r="D4" s="33"/>
      <c r="E4" s="33"/>
      <c r="F4" s="61"/>
      <c r="G4" s="33"/>
    </row>
    <row r="5" spans="1:8" s="39" customFormat="1" ht="20.25" customHeight="1" x14ac:dyDescent="0.25">
      <c r="A5" s="75" t="s">
        <v>12</v>
      </c>
      <c r="B5" s="76" t="s">
        <v>1</v>
      </c>
      <c r="C5" s="75"/>
      <c r="D5" s="77" t="s">
        <v>13</v>
      </c>
      <c r="E5" s="77"/>
      <c r="F5" s="75" t="s">
        <v>1</v>
      </c>
      <c r="G5" s="78"/>
    </row>
    <row r="6" spans="1:8" ht="12" customHeight="1" x14ac:dyDescent="0.25">
      <c r="A6" s="79"/>
      <c r="B6" s="80"/>
      <c r="C6" s="81"/>
      <c r="D6" s="82"/>
      <c r="E6" s="80"/>
      <c r="F6" s="83"/>
      <c r="G6" s="84"/>
    </row>
    <row r="7" spans="1:8" ht="15" customHeight="1" x14ac:dyDescent="0.25">
      <c r="A7" s="85" t="s">
        <v>56</v>
      </c>
      <c r="B7" s="86">
        <v>8958232</v>
      </c>
      <c r="C7" s="81"/>
      <c r="D7" s="87" t="s">
        <v>15</v>
      </c>
      <c r="E7" s="88"/>
      <c r="F7" s="86">
        <v>47460</v>
      </c>
      <c r="G7" s="89"/>
    </row>
    <row r="8" spans="1:8" ht="16.5" x14ac:dyDescent="0.25">
      <c r="A8" s="90"/>
      <c r="B8" s="86"/>
      <c r="C8" s="81"/>
      <c r="D8" s="91" t="s">
        <v>16</v>
      </c>
      <c r="E8" s="92"/>
      <c r="F8" s="92"/>
      <c r="G8" s="84"/>
    </row>
    <row r="9" spans="1:8" ht="16.5" x14ac:dyDescent="0.25">
      <c r="A9" s="85" t="s">
        <v>64</v>
      </c>
      <c r="B9" s="86">
        <v>706819</v>
      </c>
      <c r="C9" s="81"/>
      <c r="D9" s="93"/>
      <c r="E9" s="94"/>
      <c r="F9" s="94"/>
      <c r="G9" s="84"/>
    </row>
    <row r="10" spans="1:8" ht="15" customHeight="1" x14ac:dyDescent="0.25">
      <c r="A10" s="90"/>
      <c r="B10" s="86"/>
      <c r="C10" s="81"/>
      <c r="D10" s="93" t="s">
        <v>63</v>
      </c>
      <c r="E10" s="88"/>
      <c r="F10" s="86">
        <v>1600000</v>
      </c>
      <c r="G10" s="95"/>
    </row>
    <row r="11" spans="1:8" ht="15" customHeight="1" x14ac:dyDescent="0.25">
      <c r="A11" s="85" t="s">
        <v>52</v>
      </c>
      <c r="B11" s="86">
        <v>135835</v>
      </c>
      <c r="C11" s="81"/>
      <c r="D11" s="93"/>
      <c r="E11" s="88"/>
      <c r="F11" s="86"/>
      <c r="G11" s="84"/>
    </row>
    <row r="12" spans="1:8" ht="15" customHeight="1" x14ac:dyDescent="0.25">
      <c r="A12" s="90"/>
      <c r="B12" s="86"/>
      <c r="C12" s="81"/>
      <c r="D12" s="93" t="s">
        <v>20</v>
      </c>
      <c r="E12" s="88"/>
      <c r="F12" s="86">
        <v>100</v>
      </c>
      <c r="G12" s="84"/>
      <c r="H12" s="57"/>
    </row>
    <row r="13" spans="1:8" ht="15" customHeight="1" x14ac:dyDescent="0.25">
      <c r="A13" s="85" t="s">
        <v>17</v>
      </c>
      <c r="B13" s="86">
        <v>1602878</v>
      </c>
      <c r="C13" s="81"/>
      <c r="D13" s="93"/>
      <c r="E13" s="88"/>
      <c r="F13" s="86"/>
    </row>
    <row r="14" spans="1:8" ht="15" customHeight="1" x14ac:dyDescent="0.25">
      <c r="A14" s="90"/>
      <c r="B14" s="86"/>
      <c r="C14" s="81"/>
      <c r="D14" s="93" t="s">
        <v>19</v>
      </c>
      <c r="E14" s="88"/>
      <c r="F14" s="86">
        <v>9988408</v>
      </c>
      <c r="G14" s="84"/>
    </row>
    <row r="15" spans="1:8" ht="18" customHeight="1" x14ac:dyDescent="0.25">
      <c r="A15" s="85" t="s">
        <v>62</v>
      </c>
      <c r="B15" s="86">
        <v>2200</v>
      </c>
      <c r="C15" s="81"/>
      <c r="D15" s="91"/>
      <c r="E15" s="88"/>
      <c r="F15" s="86"/>
      <c r="G15" s="84"/>
    </row>
    <row r="16" spans="1:8" ht="15" customHeight="1" x14ac:dyDescent="0.25">
      <c r="A16" s="90"/>
      <c r="B16" s="86"/>
      <c r="C16" s="81"/>
      <c r="D16" s="87" t="s">
        <v>76</v>
      </c>
      <c r="E16" s="92"/>
      <c r="F16" s="86">
        <v>25455</v>
      </c>
      <c r="G16" s="84"/>
    </row>
    <row r="17" spans="1:9" ht="15" customHeight="1" x14ac:dyDescent="0.25">
      <c r="A17" s="85" t="s">
        <v>18</v>
      </c>
      <c r="B17" s="86">
        <v>4239150</v>
      </c>
      <c r="C17" s="81"/>
      <c r="D17" s="93"/>
      <c r="E17" s="88"/>
      <c r="F17" s="86"/>
      <c r="G17" s="84"/>
    </row>
    <row r="18" spans="1:9" ht="16.5" x14ac:dyDescent="0.25">
      <c r="A18" s="90"/>
      <c r="B18" s="86"/>
      <c r="C18" s="81"/>
      <c r="D18" s="87" t="s">
        <v>21</v>
      </c>
      <c r="E18" s="88"/>
      <c r="F18" s="86"/>
      <c r="G18" s="84"/>
    </row>
    <row r="19" spans="1:9" ht="15" customHeight="1" x14ac:dyDescent="0.25">
      <c r="A19" s="85"/>
      <c r="B19" s="86"/>
      <c r="C19" s="81"/>
      <c r="D19" s="91" t="s">
        <v>77</v>
      </c>
      <c r="E19" s="88"/>
      <c r="F19" s="86">
        <v>298279</v>
      </c>
      <c r="G19" s="84"/>
    </row>
    <row r="20" spans="1:9" ht="16.5" x14ac:dyDescent="0.25">
      <c r="A20" s="96"/>
      <c r="B20" s="97"/>
      <c r="C20" s="81"/>
      <c r="D20" s="98"/>
      <c r="E20" s="45"/>
      <c r="F20" s="99"/>
      <c r="G20" s="84"/>
    </row>
    <row r="21" spans="1:9" ht="16.5" x14ac:dyDescent="0.25">
      <c r="A21" s="96"/>
      <c r="B21" s="97"/>
      <c r="C21" s="81"/>
      <c r="D21" s="85" t="s">
        <v>14</v>
      </c>
      <c r="E21" s="45"/>
      <c r="F21" s="99">
        <v>457793</v>
      </c>
      <c r="G21" s="84"/>
    </row>
    <row r="22" spans="1:9" ht="16.5" x14ac:dyDescent="0.25">
      <c r="A22" s="96"/>
      <c r="B22" s="97"/>
      <c r="C22" s="81"/>
      <c r="D22" s="98"/>
      <c r="E22" s="45"/>
      <c r="F22" s="99"/>
      <c r="G22" s="84"/>
    </row>
    <row r="23" spans="1:9" ht="16.5" x14ac:dyDescent="0.25">
      <c r="A23" s="96"/>
      <c r="B23" s="97"/>
      <c r="C23" s="81"/>
      <c r="D23" s="98"/>
      <c r="E23" s="45"/>
      <c r="F23" s="99"/>
      <c r="G23" s="84"/>
    </row>
    <row r="24" spans="1:9" ht="15.95" customHeight="1" x14ac:dyDescent="0.25">
      <c r="A24" s="85"/>
      <c r="B24" s="86"/>
      <c r="C24" s="81"/>
      <c r="D24" s="87" t="s">
        <v>22</v>
      </c>
      <c r="E24" s="92"/>
      <c r="F24" s="86"/>
      <c r="G24" s="84"/>
    </row>
    <row r="25" spans="1:9" ht="16.5" x14ac:dyDescent="0.25">
      <c r="A25" s="96"/>
      <c r="B25" s="86"/>
      <c r="C25" s="81"/>
      <c r="D25" s="98" t="s">
        <v>73</v>
      </c>
      <c r="E25" s="45">
        <v>2289374</v>
      </c>
      <c r="F25" s="99"/>
      <c r="G25" s="84"/>
    </row>
    <row r="26" spans="1:9" ht="16.5" x14ac:dyDescent="0.25">
      <c r="A26" s="96"/>
      <c r="B26" s="97"/>
      <c r="C26" s="81"/>
      <c r="D26" s="100" t="s">
        <v>74</v>
      </c>
      <c r="E26" s="101">
        <v>938245</v>
      </c>
      <c r="F26" s="86">
        <f>E26+E25</f>
        <v>3227619</v>
      </c>
      <c r="G26" s="84"/>
    </row>
    <row r="27" spans="1:9" ht="10.5" customHeight="1" x14ac:dyDescent="0.25">
      <c r="A27" s="102"/>
      <c r="B27" s="103"/>
      <c r="C27" s="81"/>
      <c r="D27" s="104"/>
      <c r="E27" s="47"/>
      <c r="F27" s="86"/>
      <c r="G27" s="84"/>
    </row>
    <row r="28" spans="1:9" s="39" customFormat="1" ht="21.75" customHeight="1" x14ac:dyDescent="0.25">
      <c r="A28" s="105"/>
      <c r="B28" s="106">
        <f>SUM(B7:B27)</f>
        <v>15645114</v>
      </c>
      <c r="C28" s="107"/>
      <c r="D28" s="108"/>
      <c r="E28" s="105"/>
      <c r="F28" s="109">
        <f>SUM(F7:F27)</f>
        <v>15645114</v>
      </c>
      <c r="G28" s="110"/>
      <c r="I28" s="111"/>
    </row>
    <row r="29" spans="1:9" ht="15" customHeight="1" x14ac:dyDescent="0.25">
      <c r="A29" s="33"/>
      <c r="C29" s="74"/>
      <c r="D29" s="33"/>
      <c r="E29" s="33"/>
      <c r="F29" s="61"/>
      <c r="G29" s="33"/>
    </row>
    <row r="30" spans="1:9" ht="15" customHeight="1" x14ac:dyDescent="0.25">
      <c r="A30" s="33"/>
      <c r="C30" s="74"/>
      <c r="D30" s="33"/>
      <c r="E30" s="33"/>
      <c r="F30" s="61"/>
      <c r="G30" s="33"/>
    </row>
    <row r="31" spans="1:9" ht="16.5" x14ac:dyDescent="0.25">
      <c r="A31" s="112" t="s">
        <v>36</v>
      </c>
      <c r="B31" s="112"/>
      <c r="C31" s="113"/>
      <c r="D31" s="114"/>
      <c r="E31" s="74" t="s">
        <v>51</v>
      </c>
      <c r="F31" s="112"/>
      <c r="G31" s="33"/>
    </row>
    <row r="32" spans="1:9" ht="16.5" x14ac:dyDescent="0.25">
      <c r="A32" s="112"/>
      <c r="B32" s="112"/>
      <c r="C32" s="113"/>
      <c r="D32" s="114"/>
      <c r="E32" s="113" t="s">
        <v>66</v>
      </c>
      <c r="F32" s="112"/>
      <c r="G32" s="33"/>
    </row>
    <row r="33" spans="1:7" ht="16.5" x14ac:dyDescent="0.25">
      <c r="A33" s="112"/>
      <c r="B33" s="112"/>
      <c r="C33" s="113"/>
      <c r="D33" s="114"/>
      <c r="E33" s="113"/>
      <c r="F33" s="112"/>
      <c r="G33" s="33"/>
    </row>
    <row r="34" spans="1:7" ht="15" customHeight="1" x14ac:dyDescent="0.25">
      <c r="A34" s="112"/>
      <c r="B34" s="112"/>
      <c r="C34" s="113"/>
      <c r="D34" s="114"/>
      <c r="E34" s="113"/>
      <c r="F34" s="112"/>
      <c r="G34" s="33"/>
    </row>
    <row r="35" spans="1:7" ht="15" customHeight="1" x14ac:dyDescent="0.25">
      <c r="A35" s="112" t="s">
        <v>8</v>
      </c>
      <c r="B35" s="112"/>
      <c r="C35" s="113"/>
      <c r="D35" s="114"/>
      <c r="E35" s="113" t="s">
        <v>24</v>
      </c>
      <c r="F35" s="112"/>
      <c r="G35" s="33"/>
    </row>
    <row r="36" spans="1:7" ht="14.1" customHeight="1" x14ac:dyDescent="0.25">
      <c r="A36" s="112" t="s">
        <v>11</v>
      </c>
      <c r="B36" s="112"/>
      <c r="C36" s="113"/>
      <c r="D36" s="114"/>
      <c r="E36" s="113" t="s">
        <v>25</v>
      </c>
      <c r="F36" s="112"/>
      <c r="G36" s="33"/>
    </row>
    <row r="37" spans="1:7" ht="14.1" customHeight="1" x14ac:dyDescent="0.25">
      <c r="A37" s="112" t="s">
        <v>35</v>
      </c>
      <c r="B37" s="115"/>
      <c r="C37" s="113"/>
      <c r="D37" s="112"/>
      <c r="E37" s="112"/>
      <c r="F37" s="112"/>
      <c r="G37" s="33"/>
    </row>
    <row r="38" spans="1:7" ht="14.1" customHeight="1" x14ac:dyDescent="0.25">
      <c r="A38" s="61" t="s">
        <v>46</v>
      </c>
      <c r="C38" s="74"/>
      <c r="D38" s="33"/>
      <c r="E38" s="33"/>
      <c r="F38" s="61"/>
      <c r="G38" s="33"/>
    </row>
    <row r="39" spans="1:7" ht="14.1" customHeight="1" x14ac:dyDescent="0.25"/>
  </sheetData>
  <printOptions horizontalCentered="1"/>
  <pageMargins left="0.19685039370078741" right="0" top="0.59055118110236227" bottom="0.19685039370078741" header="0.31496062992125984" footer="0.31496062992125984"/>
  <pageSetup paperSize="9" scale="95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M6" sqref="M6"/>
    </sheetView>
  </sheetViews>
  <sheetFormatPr defaultRowHeight="15" x14ac:dyDescent="0.25"/>
  <cols>
    <col min="1" max="1" width="6.42578125" customWidth="1"/>
    <col min="2" max="2" width="18" customWidth="1"/>
    <col min="3" max="3" width="6.85546875" customWidth="1"/>
    <col min="4" max="4" width="10.5703125" customWidth="1"/>
    <col min="5" max="5" width="11.85546875" customWidth="1"/>
    <col min="6" max="6" width="11.42578125" customWidth="1"/>
    <col min="7" max="7" width="12.140625" customWidth="1"/>
    <col min="8" max="8" width="10.42578125" customWidth="1"/>
  </cols>
  <sheetData>
    <row r="1" spans="1:8" ht="17.100000000000001" customHeight="1" x14ac:dyDescent="0.25">
      <c r="A1" s="124" t="s">
        <v>47</v>
      </c>
      <c r="B1" s="124"/>
      <c r="C1" s="124"/>
      <c r="D1" s="124"/>
      <c r="E1" s="124"/>
      <c r="F1" s="124"/>
      <c r="G1" s="124"/>
      <c r="H1" s="124"/>
    </row>
    <row r="2" spans="1:8" ht="17.100000000000001" customHeight="1" x14ac:dyDescent="0.25">
      <c r="A2" s="125" t="s">
        <v>26</v>
      </c>
      <c r="B2" s="125"/>
      <c r="C2" s="125"/>
      <c r="D2" s="125"/>
      <c r="E2" s="125"/>
      <c r="F2" s="125"/>
      <c r="G2" s="125"/>
      <c r="H2" s="125"/>
    </row>
    <row r="3" spans="1:8" ht="15.75" x14ac:dyDescent="0.25">
      <c r="A3" s="2"/>
      <c r="B3" s="2"/>
      <c r="C3" s="14"/>
      <c r="D3" s="2"/>
      <c r="E3" s="2"/>
      <c r="F3" s="2"/>
      <c r="G3" s="2"/>
      <c r="H3" s="2"/>
    </row>
    <row r="4" spans="1:8" ht="15.75" x14ac:dyDescent="0.25">
      <c r="A4" s="9" t="s">
        <v>98</v>
      </c>
      <c r="B4" s="2"/>
      <c r="C4" s="11"/>
      <c r="D4" s="2"/>
      <c r="E4" s="2"/>
      <c r="F4" s="2"/>
      <c r="G4" s="2"/>
      <c r="H4" s="2"/>
    </row>
    <row r="5" spans="1:8" ht="15.75" x14ac:dyDescent="0.25">
      <c r="A5" s="2"/>
      <c r="B5" s="2"/>
      <c r="C5" s="14"/>
      <c r="D5" s="2"/>
      <c r="E5" s="2"/>
      <c r="F5" s="2"/>
      <c r="G5" s="2"/>
      <c r="H5" s="2"/>
    </row>
    <row r="6" spans="1:8" ht="49.5" customHeight="1" x14ac:dyDescent="0.25">
      <c r="A6" s="21" t="s">
        <v>38</v>
      </c>
      <c r="B6" s="21" t="s">
        <v>27</v>
      </c>
      <c r="C6" s="21" t="s">
        <v>28</v>
      </c>
      <c r="D6" s="21" t="s">
        <v>94</v>
      </c>
      <c r="E6" s="21" t="s">
        <v>95</v>
      </c>
      <c r="F6" s="21" t="s">
        <v>96</v>
      </c>
      <c r="G6" s="21" t="s">
        <v>39</v>
      </c>
      <c r="H6" s="21" t="s">
        <v>97</v>
      </c>
    </row>
    <row r="7" spans="1:8" ht="21.95" customHeight="1" x14ac:dyDescent="0.25">
      <c r="A7" s="22">
        <v>1</v>
      </c>
      <c r="B7" s="23" t="s">
        <v>29</v>
      </c>
      <c r="C7" s="29">
        <v>0.6</v>
      </c>
      <c r="D7" s="30">
        <v>1</v>
      </c>
      <c r="E7" s="31">
        <v>0</v>
      </c>
      <c r="F7" s="31">
        <v>0</v>
      </c>
      <c r="G7" s="67">
        <v>1</v>
      </c>
      <c r="H7" s="68">
        <f>D7-G7</f>
        <v>0</v>
      </c>
    </row>
    <row r="8" spans="1:8" ht="21.95" customHeight="1" x14ac:dyDescent="0.25">
      <c r="A8" s="22">
        <v>2</v>
      </c>
      <c r="B8" s="23" t="s">
        <v>31</v>
      </c>
      <c r="C8" s="29">
        <v>0.15</v>
      </c>
      <c r="D8" s="30">
        <v>14980</v>
      </c>
      <c r="E8" s="31">
        <v>0</v>
      </c>
      <c r="F8" s="31">
        <v>0</v>
      </c>
      <c r="G8" s="67">
        <f>D8*15%</f>
        <v>2247</v>
      </c>
      <c r="H8" s="68">
        <f t="shared" ref="H8:H9" si="0">D8-G8</f>
        <v>12733</v>
      </c>
    </row>
    <row r="9" spans="1:8" ht="21.95" customHeight="1" x14ac:dyDescent="0.25">
      <c r="A9" s="22">
        <v>3</v>
      </c>
      <c r="B9" s="23" t="s">
        <v>30</v>
      </c>
      <c r="C9" s="29">
        <v>0.1</v>
      </c>
      <c r="D9" s="30">
        <v>38586</v>
      </c>
      <c r="E9" s="31">
        <v>0</v>
      </c>
      <c r="F9" s="31">
        <v>0</v>
      </c>
      <c r="G9" s="67">
        <f>D9*10%</f>
        <v>3858.6000000000004</v>
      </c>
      <c r="H9" s="68">
        <f t="shared" si="0"/>
        <v>34727.4</v>
      </c>
    </row>
    <row r="10" spans="1:8" ht="21.95" customHeight="1" x14ac:dyDescent="0.25">
      <c r="A10" s="64"/>
      <c r="B10" s="65"/>
      <c r="C10" s="66"/>
      <c r="D10" s="30"/>
      <c r="E10" s="31"/>
      <c r="F10" s="31"/>
      <c r="G10" s="67"/>
      <c r="H10" s="68"/>
    </row>
    <row r="11" spans="1:8" ht="20.100000000000001" customHeight="1" x14ac:dyDescent="0.25">
      <c r="A11" s="24"/>
      <c r="B11" s="25" t="s">
        <v>40</v>
      </c>
      <c r="C11" s="26"/>
      <c r="D11" s="27">
        <f>SUM(D7:D10)</f>
        <v>53567</v>
      </c>
      <c r="E11" s="27">
        <f t="shared" ref="E11:H11" si="1">SUM(E7:E10)</f>
        <v>0</v>
      </c>
      <c r="F11" s="27">
        <f t="shared" si="1"/>
        <v>0</v>
      </c>
      <c r="G11" s="69">
        <f t="shared" si="1"/>
        <v>6106.6</v>
      </c>
      <c r="H11" s="69">
        <f t="shared" si="1"/>
        <v>47460.4</v>
      </c>
    </row>
    <row r="14" spans="1:8" ht="15.75" x14ac:dyDescent="0.25">
      <c r="A14" s="13" t="s">
        <v>48</v>
      </c>
      <c r="B14" s="13"/>
      <c r="C14" s="13"/>
      <c r="D14" s="13"/>
      <c r="E14" s="2"/>
      <c r="F14" s="2"/>
      <c r="G14" s="10" t="s">
        <v>37</v>
      </c>
      <c r="H14" s="15"/>
    </row>
    <row r="15" spans="1:8" ht="15.75" x14ac:dyDescent="0.25">
      <c r="A15" s="3"/>
      <c r="B15" s="4"/>
      <c r="C15" s="12"/>
      <c r="D15" s="2"/>
      <c r="E15" s="7"/>
      <c r="F15" s="2"/>
      <c r="G15" s="10" t="s">
        <v>23</v>
      </c>
      <c r="H15" s="15"/>
    </row>
    <row r="16" spans="1:8" ht="15.75" x14ac:dyDescent="0.25">
      <c r="A16" s="3"/>
      <c r="B16" s="4"/>
      <c r="C16" s="12"/>
      <c r="D16" s="12"/>
      <c r="E16" s="8"/>
      <c r="F16" s="2"/>
      <c r="G16" s="6"/>
      <c r="H16" s="15"/>
    </row>
    <row r="17" spans="1:8" ht="15.75" x14ac:dyDescent="0.25">
      <c r="A17" s="3"/>
      <c r="B17" s="4"/>
      <c r="C17" s="12"/>
      <c r="D17" s="12"/>
      <c r="E17" s="8"/>
      <c r="F17" s="2"/>
      <c r="G17" s="6"/>
      <c r="H17" s="15"/>
    </row>
    <row r="18" spans="1:8" ht="15.75" x14ac:dyDescent="0.25">
      <c r="A18" s="3" t="s">
        <v>8</v>
      </c>
      <c r="B18" s="4"/>
      <c r="C18" s="12"/>
      <c r="F18" s="2"/>
      <c r="G18" s="10" t="s">
        <v>33</v>
      </c>
      <c r="H18" s="16"/>
    </row>
    <row r="19" spans="1:8" ht="15.75" x14ac:dyDescent="0.25">
      <c r="A19" s="3" t="s">
        <v>11</v>
      </c>
      <c r="B19" s="4"/>
      <c r="C19" s="12"/>
      <c r="F19" s="2"/>
      <c r="G19" s="10" t="s">
        <v>34</v>
      </c>
      <c r="H19" s="16"/>
    </row>
    <row r="20" spans="1:8" ht="15.75" x14ac:dyDescent="0.25">
      <c r="A20" s="6" t="s">
        <v>32</v>
      </c>
      <c r="B20" s="5"/>
      <c r="C20" s="12"/>
      <c r="D20" s="1"/>
      <c r="E20" s="5"/>
      <c r="F20" s="1"/>
      <c r="G20" s="2"/>
    </row>
    <row r="21" spans="1:8" x14ac:dyDescent="0.25">
      <c r="A21" s="28" t="s">
        <v>46</v>
      </c>
    </row>
    <row r="45" spans="1:4" ht="15.75" x14ac:dyDescent="0.25">
      <c r="A45" s="17" t="s">
        <v>41</v>
      </c>
      <c r="B45" s="18"/>
      <c r="C45" s="18"/>
      <c r="D45" s="18"/>
    </row>
    <row r="46" spans="1:4" x14ac:dyDescent="0.25">
      <c r="A46" s="19">
        <v>1</v>
      </c>
      <c r="B46" s="1" t="s">
        <v>42</v>
      </c>
      <c r="C46" s="1"/>
      <c r="D46" s="1">
        <v>38000</v>
      </c>
    </row>
    <row r="47" spans="1:4" x14ac:dyDescent="0.25">
      <c r="A47" s="19">
        <v>2</v>
      </c>
      <c r="B47" s="1" t="s">
        <v>43</v>
      </c>
      <c r="C47" s="1"/>
      <c r="D47" s="1">
        <v>29000</v>
      </c>
    </row>
    <row r="48" spans="1:4" x14ac:dyDescent="0.25">
      <c r="A48" s="19">
        <v>3</v>
      </c>
      <c r="B48" s="1" t="s">
        <v>44</v>
      </c>
      <c r="C48" s="1"/>
      <c r="D48" s="1">
        <v>126139</v>
      </c>
    </row>
    <row r="49" spans="1:4" x14ac:dyDescent="0.25">
      <c r="A49" s="19">
        <v>4</v>
      </c>
      <c r="B49" s="1" t="s">
        <v>45</v>
      </c>
      <c r="C49" s="1"/>
      <c r="D49" s="1">
        <v>2675299</v>
      </c>
    </row>
    <row r="50" spans="1:4" x14ac:dyDescent="0.25">
      <c r="A50" s="1"/>
      <c r="B50" s="1"/>
      <c r="C50" s="1"/>
      <c r="D50" s="20">
        <f>SUM(D46:D49)</f>
        <v>2868438</v>
      </c>
    </row>
  </sheetData>
  <mergeCells count="2">
    <mergeCell ref="A1:H1"/>
    <mergeCell ref="A2:H2"/>
  </mergeCells>
  <printOptions horizontalCentered="1"/>
  <pageMargins left="0.19685039370078741" right="0.19685039370078741" top="0.59055118110236227" bottom="0.19685039370078741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INC&amp; EXP 24</vt:lpstr>
      <vt:lpstr>BAL.24</vt:lpstr>
      <vt:lpstr>Fixed assets 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2025-09-30T05:13:33Z</dcterms:modified>
</cp:coreProperties>
</file>